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E34" i="1" s="1"/>
  <c r="D27" i="1"/>
  <c r="E23" i="1"/>
  <c r="D23" i="1"/>
  <c r="J18" i="1"/>
  <c r="J52" i="1" s="1"/>
  <c r="I18" i="1"/>
  <c r="J14" i="1"/>
  <c r="J13" i="1"/>
  <c r="I13" i="1"/>
  <c r="I52" i="1" s="1"/>
  <c r="E13" i="1"/>
  <c r="D13" i="1"/>
  <c r="D34" i="1" s="1"/>
  <c r="I54" i="1" l="1"/>
  <c r="J54" i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<sst xmlns="http://schemas.openxmlformats.org/spreadsheetml/2006/main" count="64" uniqueCount="62">
  <si>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</si>
  <si>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Junio del 2019 y Diciembre 2018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</si>
  <si>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</si>
  <si>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</si>
  <si>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</si>
  <si>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</si>
  <si>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</si>
  <si>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</si>
  <si>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</si>
  <si>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</si>
  <si>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</si>
  <si>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</si>
  <si>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</si>
  <si>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</si>
  <si>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</si>
  <si>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</si>
  <si>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</si>
  <si>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</si>
  <si>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</si>
  <si>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</si>
  <si>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</si>
  <si>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</si>
  <si>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</si>
  <si>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</si>
  <si>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</si>
  <si>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</si>
  <si>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</si>
  <si>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</si>
  <si>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</si>
  <si>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</si>
  <si>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</si>
  <si>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</si>
  <si>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</si>
  <si>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</si>
  <si>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</si>
  <si>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</si>
  <si>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</si>
  <si>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</si>
  <si>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</si>
  <si>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</si>
  <si>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</si>
  <si>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</si>
  <si>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</si>
  <si>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</si>
  <si>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</si>
  <si>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</si>
  <si>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</si>
  <si>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</si>
  <si>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</si>
  <si>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</si>
  <si>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 xml:space="preserve"> 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</si>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</sst>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>
    <xdr:from>
      <xdr:col>1</xdr:col>
      <xdr:colOff>1309690</xdr:colOff>
      <xdr:row>61</xdr:row>
      <xdr:rowOff>130970</xdr:rowOff>
    </xdr:from>
    <xdr:to>
      <xdr:col>3</xdr:col>
      <xdr:colOff>1273968</xdr:colOff>
      <xdr:row>66</xdr:row>
      <xdr:rowOff>142877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4490" y="10760870"/>
          <a:ext cx="3402803" cy="1021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711572</xdr:colOff>
      <xdr:row>61</xdr:row>
      <xdr:rowOff>135169</xdr:rowOff>
    </xdr:from>
    <xdr:to>
      <xdr:col>9</xdr:col>
      <xdr:colOff>877194</xdr:colOff>
      <xdr:row>66</xdr:row>
      <xdr:rowOff>147076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903197" y="10765069"/>
          <a:ext cx="4070872" cy="1021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view="pageLayout" topLeftCell="A28" zoomScale="80" zoomScaleNormal="80" zoomScalePageLayoutView="80" workbookViewId="0">
      <selection activeCell="A3" sqref="A3:L67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404421.57</v>
      </c>
      <c r="E13" s="37">
        <f>SUM(E14:E21)</f>
        <v>1079958.31</v>
      </c>
      <c r="F13" s="32"/>
      <c r="G13" s="30" t="s">
        <v>9</v>
      </c>
      <c r="H13" s="30"/>
      <c r="I13" s="37">
        <f>SUM(I14:I16)</f>
        <v>18660485.800000001</v>
      </c>
      <c r="J13" s="37">
        <f>SUM(J14:J16)</f>
        <v>42551182.600000001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15101494.77</v>
      </c>
      <c r="J14" s="42">
        <f>31945613.93+31809.6</f>
        <v>31977423.530000001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513211.64</v>
      </c>
      <c r="J15" s="42">
        <v>2308692.96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3045779.39</v>
      </c>
      <c r="J16" s="42">
        <v>8265066.1100000003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0</v>
      </c>
      <c r="E18" s="42">
        <v>503558.31</v>
      </c>
      <c r="F18" s="32"/>
      <c r="G18" s="30" t="s">
        <v>18</v>
      </c>
      <c r="H18" s="30"/>
      <c r="I18" s="37">
        <f>SUM(I19:I27)</f>
        <v>144600</v>
      </c>
      <c r="J18" s="37">
        <f>SUM(J19:J27)</f>
        <v>554890.68000000005</v>
      </c>
      <c r="K18" s="38"/>
    </row>
    <row r="19" spans="1:11" x14ac:dyDescent="0.2">
      <c r="A19" s="39"/>
      <c r="B19" s="40" t="s">
        <v>19</v>
      </c>
      <c r="C19" s="40"/>
      <c r="D19" s="42">
        <v>0</v>
      </c>
      <c r="E19" s="42">
        <v>576400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404421.57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144600</v>
      </c>
      <c r="J22" s="42">
        <v>554890.68000000005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18294228.93</v>
      </c>
      <c r="E23" s="37">
        <f>SUM(E24:E25)</f>
        <v>42547167.090000004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8180937</v>
      </c>
      <c r="E24" s="42">
        <v>15460383.310000001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10113291.93</v>
      </c>
      <c r="E25" s="42">
        <v>27086783.780000001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73250</v>
      </c>
      <c r="E27" s="37">
        <f>SUM(E28:E32)</f>
        <v>7.87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73250</v>
      </c>
      <c r="E32" s="42">
        <v>7.87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18771900.5</v>
      </c>
      <c r="E34" s="50">
        <f>E13+E23+E27</f>
        <v>43627133.270000003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1417046.26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1417046.26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18805085.800000001</v>
      </c>
      <c r="J52" s="54">
        <f>J13+J18+J29+J34+J41+J49</f>
        <v>44523119.539999999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+I52-D34</f>
        <v>33185.300000000745</v>
      </c>
      <c r="J54" s="54">
        <f>+J52-E34</f>
        <v>895986.26999999583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F62" s="12"/>
      <c r="G62" s="15"/>
      <c r="H62" s="15"/>
      <c r="I62" s="72"/>
      <c r="J62" s="72"/>
    </row>
    <row r="63" spans="1:11" ht="14.1" customHeight="1" x14ac:dyDescent="0.25">
      <c r="B63" s="73"/>
      <c r="C63" s="74"/>
      <c r="D63" s="74"/>
      <c r="E63" s="68"/>
      <c r="F63" s="68"/>
      <c r="G63" s="15"/>
      <c r="H63" s="15"/>
      <c r="I63" s="74"/>
      <c r="J63" s="74"/>
    </row>
    <row r="64" spans="1:11" ht="14.1" customHeight="1" x14ac:dyDescent="0.2">
      <c r="B64" s="75"/>
      <c r="C64" s="76"/>
      <c r="D64" s="76"/>
      <c r="E64" s="77"/>
      <c r="F64" s="77"/>
      <c r="G64" s="15"/>
      <c r="H64" s="15"/>
      <c r="I64" s="76"/>
      <c r="J64" s="76"/>
    </row>
    <row r="65" spans="2:11" ht="9.9499999999999993" customHeight="1" x14ac:dyDescent="0.2">
      <c r="C65" s="12"/>
      <c r="D65" s="78"/>
      <c r="E65" s="12"/>
      <c r="F65" s="12"/>
      <c r="G65" s="15"/>
      <c r="H65" s="15"/>
      <c r="I65" s="12"/>
      <c r="J65" s="12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x14ac:dyDescent="0.2">
      <c r="C67" s="12"/>
      <c r="D67" s="78"/>
      <c r="E67" s="12"/>
      <c r="F67" s="12"/>
      <c r="G67" s="15"/>
      <c r="H67" s="15"/>
      <c r="I67" s="12"/>
      <c r="J67" s="12"/>
    </row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horizontalDpi="4294967294" verticalDpi="4294967294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2019-07-11T17:52:22Z</dcterms:created>
  <dcterms:modified xsi:type="dcterms:W3CDTF">2019-07-11T17:54:46Z</dcterms:modified>
</cp:coreProperties>
</file>